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I21" i="1"/>
  <c r="H21" i="1"/>
  <c r="G21" i="1"/>
  <c r="F21" i="1"/>
  <c r="E21" i="1"/>
  <c r="O13" i="1" l="1"/>
  <c r="O11" i="1" l="1"/>
  <c r="O6" i="1"/>
  <c r="M6" i="1"/>
  <c r="M4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I23" i="1" s="1"/>
  <c r="H16" i="1"/>
  <c r="H20" i="1" s="1"/>
  <c r="H23" i="1" s="1"/>
  <c r="G16" i="1"/>
  <c r="G20" i="1" s="1"/>
  <c r="G23" i="1" s="1"/>
  <c r="F16" i="1"/>
  <c r="F20" i="1" s="1"/>
  <c r="E16" i="1"/>
  <c r="E20" i="1" s="1"/>
  <c r="M16" i="1"/>
  <c r="O16" i="1" l="1"/>
  <c r="O20" i="1" s="1"/>
  <c r="O23" i="1" s="1"/>
  <c r="N23" i="1" s="1"/>
  <c r="E23" i="1"/>
  <c r="M23" i="1" s="1"/>
  <c r="M20" i="1"/>
  <c r="D17" i="1"/>
  <c r="F23" i="1"/>
  <c r="K20" i="1"/>
  <c r="L20" i="1"/>
  <c r="N16" i="1" l="1"/>
  <c r="N20" i="1" s="1"/>
  <c r="L23" i="1"/>
  <c r="K23" i="1"/>
</calcChain>
</file>

<file path=xl/sharedStrings.xml><?xml version="1.0" encoding="utf-8"?>
<sst xmlns="http://schemas.openxmlformats.org/spreadsheetml/2006/main" count="128" uniqueCount="89">
  <si>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</si>
  <si>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</si>
  <si>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</si>
  <si>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</si>
  <si>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</si>
  <si>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</si>
  <si>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</si>
  <si>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</si>
  <si>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</si>
  <si>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</si>
  <si>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</si>
  <si>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</si>
  <si>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</si>
  <si>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</si>
  <si>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</si>
  <si>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</si>
  <si>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</si>
  <si>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</si>
  <si>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</si>
  <si>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</si>
  <si>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</si>
  <si>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</si>
  <si>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</si>
  <si>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</si>
  <si>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</si>
  <si>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</si>
  <si>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</si>
  <si>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</si>
  <si>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</si>
  <si>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</si>
  <si>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</si>
  <si>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</si>
  <si>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</si>
  <si>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</si>
  <si>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</si>
  <si>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Kaisu Myllys</t>
  </si>
  <si>
    <t>3.</t>
  </si>
  <si>
    <t>Pesä Ysit</t>
  </si>
  <si>
    <t>----</t>
  </si>
  <si>
    <t>5.</t>
  </si>
  <si>
    <t>ENSIMMÄISET</t>
  </si>
  <si>
    <t>Ottelu</t>
  </si>
  <si>
    <t>1.  ottelu</t>
  </si>
  <si>
    <t>Lyöty juoksu</t>
  </si>
  <si>
    <t>Tuotu juoksu</t>
  </si>
  <si>
    <t>Kunnari</t>
  </si>
  <si>
    <t>Pesä Ysit  2</t>
  </si>
  <si>
    <t>ykköspesis</t>
  </si>
  <si>
    <t>20.05. 2007  Pesä Ysit - YPJ  2-0  (9-2, 5-3)</t>
  </si>
  <si>
    <t xml:space="preserve">  17 v   4 kk 14 pv</t>
  </si>
  <si>
    <t>24.05. 2009  YPJ - Pesä Ysit  0-2  (2-5, 4-5)</t>
  </si>
  <si>
    <t>2.  ottelu</t>
  </si>
  <si>
    <t xml:space="preserve">  19 v   4 kk 18 pv</t>
  </si>
  <si>
    <t>suomensarja</t>
  </si>
  <si>
    <t>6.1.1990   Lappeenranta</t>
  </si>
  <si>
    <t>4.</t>
  </si>
  <si>
    <t>9.</t>
  </si>
  <si>
    <t>15.  ottelu</t>
  </si>
  <si>
    <t>21.05. 2014  Pesä Ysit - Räpsä  0-2  (1-3, 5-10)</t>
  </si>
  <si>
    <t xml:space="preserve">  24 v   4 kk 15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</si>
  <si>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</si>
  <si>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</si>
  <si>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</si>
  <si>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</si>
  <si>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</si>
  <si>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</si>
  <si>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</si>
  <si>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</si>
  <si>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</si>
  <si>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</si>
  <si>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</si>
  <si>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</si>
  <si>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</si>
  <si>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</si>
  <si>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</si>
  <si>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Jussi Viljanen</t>
  </si>
  <si>
    <t>Ikä ensimmäisessä ottelussa</t>
  </si>
  <si>
    <t>25 v  5 kk  21 pv</t>
  </si>
  <si>
    <t>3197</t>
  </si>
  <si>
    <t>jok</t>
  </si>
  <si>
    <t>36.  ottelu</t>
  </si>
  <si>
    <t>10.05. 2015  Mansen Räpsä - Pesä Ysit  2-0  (4-1, 12-0)</t>
  </si>
  <si>
    <t xml:space="preserve">  25 v   4 kk   4 pv</t>
  </si>
  <si>
    <t>Pesä Ysit = Pesä Ysit, Lappeenranta  (1976),  kasvattajaseura</t>
  </si>
  <si>
    <t xml:space="preserve"> ITÄ - LÄNSI - KORTTI</t>
  </si>
  <si>
    <t>8.</t>
  </si>
  <si>
    <t>play off</t>
  </si>
  <si>
    <t>1-2  (1-4, 4-2, 0-1)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</si>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</sst>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3" xfId="0" quotePrefix="1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11" xfId="0" applyFont="1" applyFill="1" applyBorder="1" applyAlignment="1">
      <alignment horizontal="left"/>
    </xf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left"/>
    </xf>
    <xf numFmtId="0" fontId="2" fillId="2" borderId="9" xfId="0" applyFont="1" applyFill="1" applyBorder="1"/>
    <xf numFmtId="165" fontId="2" fillId="2" borderId="9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8" fillId="8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2007</v>
      </c>
      <c r="C4" s="42" t="s">
        <v>36</v>
      </c>
      <c r="D4" s="41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62" t="s">
        <v>38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2008</v>
      </c>
      <c r="C5" s="42"/>
      <c r="D5" s="41"/>
      <c r="E5" s="27"/>
      <c r="F5" s="27"/>
      <c r="G5" s="27"/>
      <c r="H5" s="27"/>
      <c r="I5" s="27"/>
      <c r="J5" s="27"/>
      <c r="K5" s="27"/>
      <c r="L5" s="27"/>
      <c r="M5" s="27"/>
      <c r="N5" s="6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42" t="s">
        <v>39</v>
      </c>
      <c r="D6" s="41" t="s">
        <v>37</v>
      </c>
      <c r="E6" s="27">
        <v>9</v>
      </c>
      <c r="F6" s="27">
        <v>0</v>
      </c>
      <c r="G6" s="27">
        <v>0</v>
      </c>
      <c r="H6" s="27">
        <v>3</v>
      </c>
      <c r="I6" s="27">
        <v>7</v>
      </c>
      <c r="J6" s="27">
        <v>5</v>
      </c>
      <c r="K6" s="27">
        <v>1</v>
      </c>
      <c r="L6" s="27">
        <v>1</v>
      </c>
      <c r="M6" s="27">
        <f>PRODUCT(F6+G6)</f>
        <v>0</v>
      </c>
      <c r="N6" s="63">
        <v>0.438</v>
      </c>
      <c r="O6" s="25">
        <f>PRODUCT(I6/N6)</f>
        <v>15.981735159817351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2010</v>
      </c>
      <c r="C7" s="84"/>
      <c r="D7" s="85" t="s">
        <v>46</v>
      </c>
      <c r="E7" s="83"/>
      <c r="F7" s="86" t="s">
        <v>47</v>
      </c>
      <c r="G7" s="87"/>
      <c r="H7" s="84"/>
      <c r="I7" s="83"/>
      <c r="J7" s="83"/>
      <c r="K7" s="83"/>
      <c r="L7" s="83"/>
      <c r="M7" s="83"/>
      <c r="N7" s="88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2011</v>
      </c>
      <c r="C8" s="84"/>
      <c r="D8" s="85" t="s">
        <v>46</v>
      </c>
      <c r="E8" s="83"/>
      <c r="F8" s="86" t="s">
        <v>47</v>
      </c>
      <c r="G8" s="87"/>
      <c r="H8" s="84"/>
      <c r="I8" s="83"/>
      <c r="J8" s="83"/>
      <c r="K8" s="83"/>
      <c r="L8" s="83"/>
      <c r="M8" s="83"/>
      <c r="N8" s="88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2012</v>
      </c>
      <c r="C9" s="42"/>
      <c r="D9" s="41"/>
      <c r="E9" s="27"/>
      <c r="F9" s="27"/>
      <c r="G9" s="27"/>
      <c r="H9" s="27"/>
      <c r="I9" s="27"/>
      <c r="J9" s="27"/>
      <c r="K9" s="27"/>
      <c r="L9" s="27"/>
      <c r="M9" s="27"/>
      <c r="N9" s="62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9">
        <v>2013</v>
      </c>
      <c r="C10" s="90"/>
      <c r="D10" s="91" t="s">
        <v>46</v>
      </c>
      <c r="E10" s="89"/>
      <c r="F10" s="93" t="s">
        <v>53</v>
      </c>
      <c r="G10" s="89"/>
      <c r="H10" s="89"/>
      <c r="I10" s="89"/>
      <c r="J10" s="89"/>
      <c r="K10" s="89"/>
      <c r="L10" s="89"/>
      <c r="M10" s="89"/>
      <c r="N10" s="92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2013</v>
      </c>
      <c r="C11" s="42" t="s">
        <v>55</v>
      </c>
      <c r="D11" s="41" t="s">
        <v>37</v>
      </c>
      <c r="E11" s="27">
        <v>2</v>
      </c>
      <c r="F11" s="27">
        <v>0</v>
      </c>
      <c r="G11" s="27">
        <v>0</v>
      </c>
      <c r="H11" s="27">
        <v>1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62">
        <v>0.1666</v>
      </c>
      <c r="O11" s="25">
        <f>PRODUCT(I11/N11)</f>
        <v>6.0024009603841542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9">
        <v>2014</v>
      </c>
      <c r="C12" s="90"/>
      <c r="D12" s="91" t="s">
        <v>46</v>
      </c>
      <c r="E12" s="89"/>
      <c r="F12" s="93" t="s">
        <v>53</v>
      </c>
      <c r="G12" s="89"/>
      <c r="H12" s="89"/>
      <c r="I12" s="89"/>
      <c r="J12" s="89"/>
      <c r="K12" s="89"/>
      <c r="L12" s="89"/>
      <c r="M12" s="89"/>
      <c r="N12" s="92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2014</v>
      </c>
      <c r="C13" s="42" t="s">
        <v>56</v>
      </c>
      <c r="D13" s="41" t="s">
        <v>37</v>
      </c>
      <c r="E13" s="27">
        <v>24</v>
      </c>
      <c r="F13" s="27">
        <v>0</v>
      </c>
      <c r="G13" s="27">
        <v>1</v>
      </c>
      <c r="H13" s="27">
        <v>16</v>
      </c>
      <c r="I13" s="27">
        <v>76</v>
      </c>
      <c r="J13" s="27">
        <v>73</v>
      </c>
      <c r="K13" s="27">
        <v>2</v>
      </c>
      <c r="L13" s="27">
        <v>0</v>
      </c>
      <c r="M13" s="27">
        <v>1</v>
      </c>
      <c r="N13" s="62">
        <v>0.54700000000000004</v>
      </c>
      <c r="O13" s="25">
        <f>PRODUCT(I13/N13)</f>
        <v>138.9396709323583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2015</v>
      </c>
      <c r="C14" s="42" t="s">
        <v>56</v>
      </c>
      <c r="D14" s="41" t="s">
        <v>37</v>
      </c>
      <c r="E14" s="27">
        <v>23</v>
      </c>
      <c r="F14" s="27">
        <v>2</v>
      </c>
      <c r="G14" s="27">
        <v>0</v>
      </c>
      <c r="H14" s="27">
        <v>11</v>
      </c>
      <c r="I14" s="27">
        <v>73</v>
      </c>
      <c r="J14" s="27">
        <v>66</v>
      </c>
      <c r="K14" s="27">
        <v>3</v>
      </c>
      <c r="L14" s="27">
        <v>2</v>
      </c>
      <c r="M14" s="27">
        <v>2</v>
      </c>
      <c r="N14" s="30">
        <v>0.57030000000000003</v>
      </c>
      <c r="O14" s="145">
        <v>128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>
        <v>1</v>
      </c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2016</v>
      </c>
      <c r="C15" s="42" t="s">
        <v>85</v>
      </c>
      <c r="D15" s="41" t="s">
        <v>37</v>
      </c>
      <c r="E15" s="27">
        <v>22</v>
      </c>
      <c r="F15" s="27">
        <v>0</v>
      </c>
      <c r="G15" s="27">
        <v>1</v>
      </c>
      <c r="H15" s="27">
        <v>18</v>
      </c>
      <c r="I15" s="27">
        <v>74</v>
      </c>
      <c r="J15" s="27">
        <v>64</v>
      </c>
      <c r="K15" s="27">
        <v>7</v>
      </c>
      <c r="L15" s="27">
        <v>2</v>
      </c>
      <c r="M15" s="27">
        <v>1</v>
      </c>
      <c r="N15" s="62">
        <v>0.54800000000000004</v>
      </c>
      <c r="O15" s="143">
        <v>135</v>
      </c>
      <c r="P15" s="27">
        <v>3</v>
      </c>
      <c r="Q15" s="27">
        <v>0</v>
      </c>
      <c r="R15" s="27">
        <v>0</v>
      </c>
      <c r="S15" s="27">
        <v>0</v>
      </c>
      <c r="T15" s="27">
        <v>7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 t="s">
        <v>86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81</v>
      </c>
      <c r="F16" s="19">
        <f t="shared" si="0"/>
        <v>2</v>
      </c>
      <c r="G16" s="19">
        <f t="shared" si="0"/>
        <v>2</v>
      </c>
      <c r="H16" s="19">
        <f t="shared" si="0"/>
        <v>49</v>
      </c>
      <c r="I16" s="19">
        <f t="shared" si="0"/>
        <v>231</v>
      </c>
      <c r="J16" s="19">
        <f t="shared" si="0"/>
        <v>209</v>
      </c>
      <c r="K16" s="19">
        <f t="shared" si="0"/>
        <v>13</v>
      </c>
      <c r="L16" s="19">
        <f t="shared" si="0"/>
        <v>5</v>
      </c>
      <c r="M16" s="19">
        <f t="shared" si="0"/>
        <v>4</v>
      </c>
      <c r="N16" s="31">
        <f>PRODUCT(I16/O16)</f>
        <v>0.54490924113483363</v>
      </c>
      <c r="O16" s="32">
        <f>SUM(O6:O15)</f>
        <v>423.92380705255982</v>
      </c>
      <c r="P16" s="19">
        <f t="shared" ref="P16:AE16" si="1">SUM(P4:P15)</f>
        <v>3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7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1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1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SUM(F16:H16)+((I16-F16-G16)/3)+(E16/3)+(Z16*25)+(AA16*25)+(AB16*10)+(AC16*25)+(AD16*20)+(AE16*15)-15</f>
        <v>180.66666666666669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40</v>
      </c>
      <c r="Q19" s="13"/>
      <c r="R19" s="13"/>
      <c r="S19" s="13"/>
      <c r="T19" s="64"/>
      <c r="U19" s="64"/>
      <c r="V19" s="64"/>
      <c r="W19" s="64"/>
      <c r="X19" s="64"/>
      <c r="Y19" s="13"/>
      <c r="Z19" s="13"/>
      <c r="AA19" s="13"/>
      <c r="AB19" s="12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81</v>
      </c>
      <c r="F20" s="27">
        <f>PRODUCT(F16)</f>
        <v>2</v>
      </c>
      <c r="G20" s="27">
        <f>PRODUCT(G16)</f>
        <v>2</v>
      </c>
      <c r="H20" s="27">
        <f>PRODUCT(H16)</f>
        <v>49</v>
      </c>
      <c r="I20" s="27">
        <f>PRODUCT(I16)</f>
        <v>231</v>
      </c>
      <c r="J20" s="1"/>
      <c r="K20" s="44">
        <f>PRODUCT((F20+G20)/E20)</f>
        <v>4.9382716049382713E-2</v>
      </c>
      <c r="L20" s="44">
        <f>PRODUCT(H20/E20)</f>
        <v>0.60493827160493829</v>
      </c>
      <c r="M20" s="44">
        <f>PRODUCT(I20/E20)</f>
        <v>2.8518518518518516</v>
      </c>
      <c r="N20" s="30">
        <f>PRODUCT(N16)</f>
        <v>0.54490924113483363</v>
      </c>
      <c r="O20" s="25">
        <f>PRODUCT(O16)</f>
        <v>423.92380705255982</v>
      </c>
      <c r="P20" s="65" t="s">
        <v>41</v>
      </c>
      <c r="Q20" s="66"/>
      <c r="R20" s="66"/>
      <c r="S20" s="67" t="s">
        <v>48</v>
      </c>
      <c r="T20" s="67"/>
      <c r="U20" s="67"/>
      <c r="V20" s="67"/>
      <c r="W20" s="67"/>
      <c r="X20" s="67"/>
      <c r="Y20" s="67"/>
      <c r="Z20" s="67"/>
      <c r="AA20" s="67"/>
      <c r="AB20" s="68"/>
      <c r="AC20" s="67"/>
      <c r="AD20" s="69" t="s">
        <v>42</v>
      </c>
      <c r="AE20" s="69"/>
      <c r="AF20" s="70" t="s">
        <v>49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18</v>
      </c>
      <c r="C21" s="46"/>
      <c r="D21" s="47"/>
      <c r="E21" s="27">
        <f>PRODUCT(P16)</f>
        <v>3</v>
      </c>
      <c r="F21" s="27">
        <f t="shared" ref="F21:I21" si="2">PRODUCT(Q16)</f>
        <v>0</v>
      </c>
      <c r="G21" s="27">
        <f t="shared" si="2"/>
        <v>0</v>
      </c>
      <c r="H21" s="27">
        <f t="shared" si="2"/>
        <v>0</v>
      </c>
      <c r="I21" s="27">
        <f t="shared" si="2"/>
        <v>7</v>
      </c>
      <c r="J21" s="1"/>
      <c r="K21" s="44">
        <f>PRODUCT((F21+G21)/E21)</f>
        <v>0</v>
      </c>
      <c r="L21" s="44">
        <f>PRODUCT(H21/E21)</f>
        <v>0</v>
      </c>
      <c r="M21" s="44">
        <f>PRODUCT(I21/E21)</f>
        <v>2.3333333333333335</v>
      </c>
      <c r="N21" s="30">
        <f>PRODUCT(I21/O21)</f>
        <v>0.33333333333333331</v>
      </c>
      <c r="O21" s="25">
        <v>21</v>
      </c>
      <c r="P21" s="71" t="s">
        <v>43</v>
      </c>
      <c r="Q21" s="72"/>
      <c r="R21" s="72"/>
      <c r="S21" s="73" t="s">
        <v>58</v>
      </c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5" t="s">
        <v>57</v>
      </c>
      <c r="AE21" s="75"/>
      <c r="AF21" s="76" t="s">
        <v>59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19</v>
      </c>
      <c r="C22" s="49"/>
      <c r="D22" s="50"/>
      <c r="E22" s="28"/>
      <c r="F22" s="28"/>
      <c r="G22" s="28"/>
      <c r="H22" s="28"/>
      <c r="I22" s="28"/>
      <c r="J22" s="1"/>
      <c r="K22" s="51"/>
      <c r="L22" s="51"/>
      <c r="M22" s="51"/>
      <c r="N22" s="52"/>
      <c r="O22" s="25">
        <v>0</v>
      </c>
      <c r="P22" s="71" t="s">
        <v>44</v>
      </c>
      <c r="Q22" s="72"/>
      <c r="R22" s="72"/>
      <c r="S22" s="73" t="s">
        <v>50</v>
      </c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5" t="s">
        <v>51</v>
      </c>
      <c r="AE22" s="75"/>
      <c r="AF22" s="76" t="s">
        <v>52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3" t="s">
        <v>20</v>
      </c>
      <c r="C23" s="54"/>
      <c r="D23" s="55"/>
      <c r="E23" s="19">
        <f>SUM(E20:E22)</f>
        <v>84</v>
      </c>
      <c r="F23" s="19">
        <f>SUM(F20:F22)</f>
        <v>2</v>
      </c>
      <c r="G23" s="19">
        <f>SUM(G20:G22)</f>
        <v>2</v>
      </c>
      <c r="H23" s="19">
        <f>SUM(H20:H22)</f>
        <v>49</v>
      </c>
      <c r="I23" s="19">
        <f>SUM(I20:I22)</f>
        <v>238</v>
      </c>
      <c r="J23" s="1"/>
      <c r="K23" s="56">
        <f>PRODUCT((F23+G23)/E23)</f>
        <v>4.7619047619047616E-2</v>
      </c>
      <c r="L23" s="56">
        <f>PRODUCT(H23/E23)</f>
        <v>0.58333333333333337</v>
      </c>
      <c r="M23" s="56">
        <f>PRODUCT(I23/E23)</f>
        <v>2.8333333333333335</v>
      </c>
      <c r="N23" s="31">
        <f>PRODUCT(I23/O23)</f>
        <v>0.53492305025584874</v>
      </c>
      <c r="O23" s="25">
        <f>SUM(O20:O22)</f>
        <v>444.92380705255982</v>
      </c>
      <c r="P23" s="77" t="s">
        <v>45</v>
      </c>
      <c r="Q23" s="78"/>
      <c r="R23" s="78"/>
      <c r="S23" s="79" t="s">
        <v>81</v>
      </c>
      <c r="T23" s="79"/>
      <c r="U23" s="79"/>
      <c r="V23" s="79"/>
      <c r="W23" s="79"/>
      <c r="X23" s="79"/>
      <c r="Y23" s="79"/>
      <c r="Z23" s="79"/>
      <c r="AA23" s="79"/>
      <c r="AB23" s="80"/>
      <c r="AC23" s="79"/>
      <c r="AD23" s="81" t="s">
        <v>80</v>
      </c>
      <c r="AE23" s="81"/>
      <c r="AF23" s="82" t="s">
        <v>82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1" t="s">
        <v>83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8"/>
      <c r="N29" s="5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1.85546875" style="131" customWidth="1"/>
    <col min="3" max="3" width="20.7109375" style="132" customWidth="1"/>
    <col min="4" max="4" width="11.5703125" style="133" customWidth="1"/>
    <col min="5" max="5" width="11.85546875" style="133" customWidth="1"/>
    <col min="6" max="6" width="0.7109375" style="37" customWidth="1"/>
    <col min="7" max="11" width="4.7109375" style="132" customWidth="1"/>
    <col min="12" max="12" width="5.5703125" style="132" customWidth="1"/>
    <col min="13" max="16" width="4.7109375" style="132" customWidth="1"/>
    <col min="17" max="21" width="6.7109375" style="132" customWidth="1"/>
    <col min="22" max="22" width="11.28515625" style="132" customWidth="1"/>
    <col min="23" max="23" width="21" style="133" customWidth="1"/>
    <col min="24" max="24" width="10.140625" style="132" customWidth="1"/>
    <col min="25" max="30" width="9.140625" style="134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9"/>
      <c r="B1" s="144" t="s">
        <v>84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35</v>
      </c>
      <c r="C2" s="4" t="s">
        <v>54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2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60</v>
      </c>
      <c r="C3" s="23" t="s">
        <v>61</v>
      </c>
      <c r="D3" s="100" t="s">
        <v>62</v>
      </c>
      <c r="E3" s="101" t="s">
        <v>1</v>
      </c>
      <c r="F3" s="25"/>
      <c r="G3" s="102" t="s">
        <v>63</v>
      </c>
      <c r="H3" s="103" t="s">
        <v>64</v>
      </c>
      <c r="I3" s="103" t="s">
        <v>31</v>
      </c>
      <c r="J3" s="18" t="s">
        <v>65</v>
      </c>
      <c r="K3" s="104" t="s">
        <v>66</v>
      </c>
      <c r="L3" s="104" t="s">
        <v>67</v>
      </c>
      <c r="M3" s="102" t="s">
        <v>68</v>
      </c>
      <c r="N3" s="102" t="s">
        <v>30</v>
      </c>
      <c r="O3" s="103" t="s">
        <v>69</v>
      </c>
      <c r="P3" s="102" t="s">
        <v>64</v>
      </c>
      <c r="Q3" s="102" t="s">
        <v>3</v>
      </c>
      <c r="R3" s="102">
        <v>1</v>
      </c>
      <c r="S3" s="102">
        <v>2</v>
      </c>
      <c r="T3" s="102">
        <v>3</v>
      </c>
      <c r="U3" s="102" t="s">
        <v>70</v>
      </c>
      <c r="V3" s="18" t="s">
        <v>21</v>
      </c>
      <c r="W3" s="17" t="s">
        <v>71</v>
      </c>
      <c r="X3" s="17" t="s">
        <v>72</v>
      </c>
      <c r="Y3" s="96"/>
      <c r="Z3" s="96"/>
      <c r="AA3" s="96"/>
      <c r="AB3" s="96"/>
      <c r="AC3" s="96"/>
      <c r="AD3" s="96"/>
    </row>
    <row r="4" spans="1:30" x14ac:dyDescent="0.25">
      <c r="A4" s="24"/>
      <c r="B4" s="146" t="s">
        <v>73</v>
      </c>
      <c r="C4" s="105" t="s">
        <v>87</v>
      </c>
      <c r="D4" s="106" t="s">
        <v>74</v>
      </c>
      <c r="E4" s="107" t="s">
        <v>37</v>
      </c>
      <c r="F4" s="147"/>
      <c r="G4" s="108"/>
      <c r="H4" s="109"/>
      <c r="I4" s="108">
        <v>1</v>
      </c>
      <c r="J4" s="110"/>
      <c r="K4" s="110" t="s">
        <v>79</v>
      </c>
      <c r="L4" s="110"/>
      <c r="M4" s="110">
        <v>1</v>
      </c>
      <c r="N4" s="108"/>
      <c r="O4" s="109"/>
      <c r="P4" s="108"/>
      <c r="Q4" s="148" t="s">
        <v>88</v>
      </c>
      <c r="R4" s="148" t="s">
        <v>88</v>
      </c>
      <c r="S4" s="148"/>
      <c r="T4" s="148"/>
      <c r="U4" s="148"/>
      <c r="V4" s="111">
        <v>0.66700000000000004</v>
      </c>
      <c r="W4" s="105" t="s">
        <v>75</v>
      </c>
      <c r="X4" s="112" t="s">
        <v>78</v>
      </c>
      <c r="Y4" s="96"/>
      <c r="Z4" s="96"/>
      <c r="AA4" s="96"/>
      <c r="AB4" s="96"/>
      <c r="AC4" s="96"/>
      <c r="AD4" s="96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6"/>
      <c r="Z5" s="96"/>
      <c r="AA5" s="96"/>
      <c r="AB5" s="96"/>
      <c r="AC5" s="96"/>
      <c r="AD5" s="96"/>
    </row>
    <row r="6" spans="1:30" x14ac:dyDescent="0.25">
      <c r="A6" s="135"/>
      <c r="B6" s="136" t="s">
        <v>76</v>
      </c>
      <c r="C6" s="120" t="s">
        <v>77</v>
      </c>
      <c r="D6" s="122"/>
      <c r="E6" s="122"/>
      <c r="F6" s="137"/>
      <c r="G6" s="120"/>
      <c r="H6" s="121"/>
      <c r="I6" s="122"/>
      <c r="J6" s="121"/>
      <c r="K6" s="123"/>
      <c r="L6" s="123"/>
      <c r="M6" s="123"/>
      <c r="N6" s="123"/>
      <c r="O6" s="138"/>
      <c r="P6" s="123"/>
      <c r="Q6" s="123"/>
      <c r="R6" s="138"/>
      <c r="S6" s="123"/>
      <c r="T6" s="123"/>
      <c r="U6" s="123"/>
      <c r="V6" s="123"/>
      <c r="W6" s="138"/>
      <c r="X6" s="139"/>
      <c r="Y6" s="96"/>
      <c r="Z6" s="128"/>
      <c r="AA6" s="128"/>
      <c r="AB6" s="128"/>
      <c r="AC6" s="96"/>
      <c r="AD6" s="96"/>
    </row>
    <row r="7" spans="1:30" x14ac:dyDescent="0.25">
      <c r="A7" s="135"/>
      <c r="B7" s="140"/>
      <c r="C7" s="141"/>
      <c r="D7" s="126"/>
      <c r="E7" s="142"/>
      <c r="F7" s="141"/>
      <c r="G7" s="124"/>
      <c r="H7" s="125"/>
      <c r="I7" s="126"/>
      <c r="J7" s="125"/>
      <c r="K7" s="126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7"/>
      <c r="Y7" s="96"/>
      <c r="Z7" s="1"/>
      <c r="AA7" s="25"/>
      <c r="AB7" s="25"/>
      <c r="AC7" s="96"/>
      <c r="AD7" s="96"/>
    </row>
    <row r="8" spans="1:30" x14ac:dyDescent="0.25">
      <c r="A8" s="24"/>
      <c r="B8" s="128"/>
      <c r="C8" s="1"/>
      <c r="D8" s="128"/>
      <c r="E8" s="12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8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28"/>
      <c r="C9" s="1"/>
      <c r="D9" s="128"/>
      <c r="E9" s="12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8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28"/>
      <c r="C10" s="1"/>
      <c r="D10" s="128"/>
      <c r="E10" s="12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8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28"/>
      <c r="C11" s="1"/>
      <c r="D11" s="128"/>
      <c r="E11" s="12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8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28"/>
      <c r="C12" s="1"/>
      <c r="D12" s="128"/>
      <c r="E12" s="12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8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28"/>
      <c r="C13" s="1"/>
      <c r="D13" s="128"/>
      <c r="E13" s="12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8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28"/>
      <c r="C14" s="1"/>
      <c r="D14" s="128"/>
      <c r="E14" s="12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8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28"/>
      <c r="C15" s="1"/>
      <c r="D15" s="128"/>
      <c r="E15" s="12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8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28"/>
      <c r="C16" s="1"/>
      <c r="D16" s="128"/>
      <c r="E16" s="12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8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28"/>
      <c r="C17" s="1"/>
      <c r="D17" s="128"/>
      <c r="E17" s="12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8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28"/>
      <c r="C18" s="1"/>
      <c r="D18" s="128"/>
      <c r="E18" s="12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8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28"/>
      <c r="C19" s="1"/>
      <c r="D19" s="128"/>
      <c r="E19" s="12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8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28"/>
      <c r="C20" s="1"/>
      <c r="D20" s="128"/>
      <c r="E20" s="12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8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28"/>
      <c r="C21" s="1"/>
      <c r="D21" s="128"/>
      <c r="E21" s="12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8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28"/>
      <c r="C22" s="1"/>
      <c r="D22" s="128"/>
      <c r="E22" s="12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8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28"/>
      <c r="C23" s="1"/>
      <c r="D23" s="128"/>
      <c r="E23" s="12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8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28"/>
      <c r="C24" s="1"/>
      <c r="D24" s="128"/>
      <c r="E24" s="12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8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28"/>
      <c r="C25" s="1"/>
      <c r="D25" s="128"/>
      <c r="E25" s="12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8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28"/>
      <c r="C26" s="1"/>
      <c r="D26" s="128"/>
      <c r="E26" s="12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8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28"/>
      <c r="C27" s="1"/>
      <c r="D27" s="128"/>
      <c r="E27" s="12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8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28"/>
      <c r="C28" s="1"/>
      <c r="D28" s="128"/>
      <c r="E28" s="12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8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28"/>
      <c r="C29" s="1"/>
      <c r="D29" s="128"/>
      <c r="E29" s="12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8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28"/>
      <c r="C30" s="1"/>
      <c r="D30" s="128"/>
      <c r="E30" s="12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8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28"/>
      <c r="C31" s="1"/>
      <c r="D31" s="128"/>
      <c r="E31" s="12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8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28"/>
      <c r="C32" s="1"/>
      <c r="D32" s="128"/>
      <c r="E32" s="12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8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28"/>
      <c r="C33" s="1"/>
      <c r="D33" s="128"/>
      <c r="E33" s="12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8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28"/>
      <c r="C34" s="1"/>
      <c r="D34" s="128"/>
      <c r="E34" s="12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8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28"/>
      <c r="C35" s="1"/>
      <c r="D35" s="128"/>
      <c r="E35" s="12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8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28"/>
      <c r="C36" s="1"/>
      <c r="D36" s="128"/>
      <c r="E36" s="12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8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28"/>
      <c r="C37" s="1"/>
      <c r="D37" s="128"/>
      <c r="E37" s="12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8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28"/>
      <c r="C38" s="1"/>
      <c r="D38" s="128"/>
      <c r="E38" s="12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8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28"/>
      <c r="C39" s="1"/>
      <c r="D39" s="128"/>
      <c r="E39" s="12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8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28"/>
      <c r="C40" s="1"/>
      <c r="D40" s="128"/>
      <c r="E40" s="12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8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28"/>
      <c r="C41" s="1"/>
      <c r="D41" s="128"/>
      <c r="E41" s="12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8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28"/>
      <c r="C42" s="1"/>
      <c r="D42" s="128"/>
      <c r="E42" s="12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8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28"/>
      <c r="C43" s="1"/>
      <c r="D43" s="128"/>
      <c r="E43" s="12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8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28"/>
      <c r="C44" s="1"/>
      <c r="D44" s="128"/>
      <c r="E44" s="12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8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28"/>
      <c r="C45" s="1"/>
      <c r="D45" s="128"/>
      <c r="E45" s="12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8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28"/>
      <c r="C46" s="1"/>
      <c r="D46" s="128"/>
      <c r="E46" s="12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8"/>
      <c r="X46" s="1"/>
      <c r="Y46" s="96"/>
      <c r="Z46" s="96"/>
      <c r="AA46" s="96"/>
      <c r="AB46" s="96"/>
      <c r="AC46" s="96"/>
      <c r="AD46" s="96"/>
    </row>
    <row r="47" spans="1:30" x14ac:dyDescent="0.25">
      <c r="A47" s="24"/>
      <c r="B47" s="128"/>
      <c r="C47" s="1"/>
      <c r="D47" s="128"/>
      <c r="E47" s="12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8"/>
      <c r="X47" s="1"/>
      <c r="Y47" s="96"/>
      <c r="Z47" s="96"/>
      <c r="AA47" s="96"/>
      <c r="AB47" s="96"/>
      <c r="AC47" s="96"/>
      <c r="AD47" s="96"/>
    </row>
    <row r="48" spans="1:30" x14ac:dyDescent="0.25">
      <c r="A48" s="24"/>
      <c r="B48" s="128"/>
      <c r="C48" s="1"/>
      <c r="D48" s="128"/>
      <c r="E48" s="12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8"/>
      <c r="X48" s="1"/>
      <c r="Y48" s="96"/>
      <c r="Z48" s="96"/>
      <c r="AA48" s="96"/>
      <c r="AB48" s="96"/>
      <c r="AC48" s="96"/>
      <c r="AD48" s="96"/>
    </row>
    <row r="49" spans="1:30" x14ac:dyDescent="0.25">
      <c r="A49" s="24"/>
      <c r="B49" s="128"/>
      <c r="C49" s="1"/>
      <c r="D49" s="128"/>
      <c r="E49" s="12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8"/>
      <c r="X49" s="1"/>
      <c r="Y49" s="96"/>
      <c r="Z49" s="96"/>
      <c r="AA49" s="96"/>
      <c r="AB49" s="96"/>
      <c r="AC49" s="96"/>
      <c r="AD49" s="96"/>
    </row>
    <row r="50" spans="1:30" x14ac:dyDescent="0.25">
      <c r="A50" s="24"/>
      <c r="B50" s="128"/>
      <c r="C50" s="1"/>
      <c r="D50" s="128"/>
      <c r="E50" s="12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8"/>
      <c r="X50" s="1"/>
      <c r="Y50" s="96"/>
      <c r="Z50" s="96"/>
      <c r="AA50" s="96"/>
      <c r="AB50" s="96"/>
      <c r="AC50" s="96"/>
      <c r="AD50" s="96"/>
    </row>
    <row r="51" spans="1:30" x14ac:dyDescent="0.25">
      <c r="A51" s="24"/>
      <c r="B51" s="128"/>
      <c r="C51" s="1"/>
      <c r="D51" s="128"/>
      <c r="E51" s="12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8"/>
      <c r="X51" s="1"/>
      <c r="Y51" s="96"/>
      <c r="Z51" s="96"/>
      <c r="AA51" s="96"/>
      <c r="AB51" s="96"/>
      <c r="AC51" s="96"/>
      <c r="AD51" s="96"/>
    </row>
    <row r="52" spans="1:30" x14ac:dyDescent="0.25">
      <c r="A52" s="24"/>
      <c r="B52" s="128"/>
      <c r="C52" s="1"/>
      <c r="D52" s="128"/>
      <c r="E52" s="12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8"/>
      <c r="X52" s="1"/>
      <c r="Y52" s="96"/>
      <c r="Z52" s="96"/>
      <c r="AA52" s="96"/>
      <c r="AB52" s="96"/>
      <c r="AC52" s="96"/>
      <c r="AD52" s="96"/>
    </row>
    <row r="53" spans="1:30" x14ac:dyDescent="0.25">
      <c r="A53" s="24"/>
      <c r="B53" s="128"/>
      <c r="C53" s="1"/>
      <c r="D53" s="128"/>
      <c r="E53" s="12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8"/>
      <c r="X53" s="1"/>
      <c r="Y53" s="96"/>
      <c r="Z53" s="96"/>
      <c r="AA53" s="96"/>
      <c r="AB53" s="96"/>
      <c r="AC53" s="96"/>
      <c r="AD53" s="96"/>
    </row>
    <row r="54" spans="1:30" x14ac:dyDescent="0.25">
      <c r="A54" s="24"/>
      <c r="B54" s="128"/>
      <c r="C54" s="1"/>
      <c r="D54" s="128"/>
      <c r="E54" s="12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8"/>
      <c r="X54" s="1"/>
      <c r="Y54" s="96"/>
      <c r="Z54" s="96"/>
      <c r="AA54" s="96"/>
      <c r="AB54" s="96"/>
      <c r="AC54" s="96"/>
      <c r="AD54" s="96"/>
    </row>
    <row r="55" spans="1:30" x14ac:dyDescent="0.25">
      <c r="A55" s="24"/>
      <c r="B55" s="128"/>
      <c r="C55" s="1"/>
      <c r="D55" s="128"/>
      <c r="E55" s="12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8"/>
      <c r="X55" s="1"/>
      <c r="Y55" s="96"/>
      <c r="Z55" s="96"/>
      <c r="AA55" s="96"/>
      <c r="AB55" s="96"/>
      <c r="AC55" s="96"/>
      <c r="AD55" s="96"/>
    </row>
    <row r="56" spans="1:30" x14ac:dyDescent="0.25">
      <c r="A56" s="24"/>
      <c r="B56" s="128"/>
      <c r="C56" s="1"/>
      <c r="D56" s="128"/>
      <c r="E56" s="12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8"/>
      <c r="X56" s="1"/>
      <c r="Y56" s="96"/>
      <c r="Z56" s="96"/>
      <c r="AA56" s="96"/>
      <c r="AB56" s="96"/>
      <c r="AC56" s="96"/>
      <c r="AD56" s="96"/>
    </row>
    <row r="57" spans="1:30" x14ac:dyDescent="0.25">
      <c r="A57" s="24"/>
      <c r="B57" s="128"/>
      <c r="C57" s="1"/>
      <c r="D57" s="128"/>
      <c r="E57" s="12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8"/>
      <c r="X57" s="1"/>
      <c r="Y57" s="96"/>
      <c r="Z57" s="96"/>
      <c r="AA57" s="96"/>
      <c r="AB57" s="96"/>
      <c r="AC57" s="96"/>
      <c r="AD57" s="96"/>
    </row>
    <row r="58" spans="1:30" x14ac:dyDescent="0.25">
      <c r="A58" s="24"/>
      <c r="B58" s="128"/>
      <c r="C58" s="1"/>
      <c r="D58" s="128"/>
      <c r="E58" s="12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8"/>
      <c r="X58" s="1"/>
      <c r="Y58" s="96"/>
      <c r="Z58" s="96"/>
      <c r="AA58" s="96"/>
      <c r="AB58" s="96"/>
      <c r="AC58" s="96"/>
      <c r="AD58" s="96"/>
    </row>
    <row r="59" spans="1:30" x14ac:dyDescent="0.25">
      <c r="A59" s="24"/>
      <c r="B59" s="128"/>
      <c r="C59" s="1"/>
      <c r="D59" s="128"/>
      <c r="E59" s="12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8"/>
      <c r="X59" s="1"/>
      <c r="Y59" s="96"/>
      <c r="Z59" s="96"/>
      <c r="AA59" s="96"/>
      <c r="AB59" s="96"/>
      <c r="AC59" s="96"/>
      <c r="AD59" s="96"/>
    </row>
    <row r="60" spans="1:30" x14ac:dyDescent="0.25">
      <c r="A60" s="24"/>
      <c r="B60" s="128"/>
      <c r="C60" s="1"/>
      <c r="D60" s="128"/>
      <c r="E60" s="12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8"/>
      <c r="X60" s="1"/>
      <c r="Y60" s="96"/>
      <c r="Z60" s="96"/>
      <c r="AA60" s="96"/>
      <c r="AB60" s="96"/>
      <c r="AC60" s="96"/>
      <c r="AD60" s="96"/>
    </row>
    <row r="61" spans="1:30" x14ac:dyDescent="0.25">
      <c r="A61" s="24"/>
      <c r="B61" s="128"/>
      <c r="C61" s="1"/>
      <c r="D61" s="128"/>
      <c r="E61" s="12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8"/>
      <c r="X61" s="1"/>
      <c r="Y61" s="96"/>
      <c r="Z61" s="96"/>
      <c r="AA61" s="96"/>
      <c r="AB61" s="96"/>
      <c r="AC61" s="96"/>
      <c r="AD61" s="96"/>
    </row>
    <row r="62" spans="1:30" x14ac:dyDescent="0.25">
      <c r="A62" s="24"/>
      <c r="B62" s="128"/>
      <c r="C62" s="1"/>
      <c r="D62" s="128"/>
      <c r="E62" s="12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8"/>
      <c r="X62" s="1"/>
      <c r="Y62" s="96"/>
      <c r="Z62" s="96"/>
      <c r="AA62" s="96"/>
      <c r="AB62" s="96"/>
      <c r="AC62" s="96"/>
      <c r="AD62" s="96"/>
    </row>
    <row r="63" spans="1:30" x14ac:dyDescent="0.25">
      <c r="A63" s="24"/>
      <c r="B63" s="128"/>
      <c r="C63" s="1"/>
      <c r="D63" s="128"/>
      <c r="E63" s="12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8"/>
      <c r="X63" s="1"/>
      <c r="Y63" s="96"/>
      <c r="Z63" s="96"/>
      <c r="AA63" s="96"/>
      <c r="AB63" s="96"/>
      <c r="AC63" s="96"/>
      <c r="AD63" s="96"/>
    </row>
    <row r="64" spans="1:30" x14ac:dyDescent="0.25">
      <c r="A64" s="24"/>
      <c r="B64" s="128"/>
      <c r="C64" s="1"/>
      <c r="D64" s="128"/>
      <c r="E64" s="12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8"/>
      <c r="X64" s="1"/>
      <c r="Y64" s="96"/>
      <c r="Z64" s="96"/>
      <c r="AA64" s="96"/>
      <c r="AB64" s="96"/>
      <c r="AC64" s="96"/>
      <c r="AD64" s="96"/>
    </row>
    <row r="65" spans="1:30" x14ac:dyDescent="0.25">
      <c r="A65" s="24"/>
      <c r="B65" s="128"/>
      <c r="C65" s="1"/>
      <c r="D65" s="128"/>
      <c r="E65" s="12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8"/>
      <c r="X65" s="1"/>
      <c r="Y65" s="96"/>
      <c r="Z65" s="96"/>
      <c r="AA65" s="96"/>
      <c r="AB65" s="96"/>
      <c r="AC65" s="96"/>
      <c r="AD65" s="96"/>
    </row>
    <row r="66" spans="1:30" x14ac:dyDescent="0.25">
      <c r="A66" s="24"/>
      <c r="B66" s="128"/>
      <c r="C66" s="1"/>
      <c r="D66" s="128"/>
      <c r="E66" s="12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8"/>
      <c r="X66" s="1"/>
      <c r="Y66" s="96"/>
      <c r="Z66" s="96"/>
      <c r="AA66" s="96"/>
      <c r="AB66" s="96"/>
      <c r="AC66" s="96"/>
      <c r="AD66" s="96"/>
    </row>
    <row r="67" spans="1:30" x14ac:dyDescent="0.25">
      <c r="A67" s="24"/>
      <c r="B67" s="128"/>
      <c r="C67" s="1"/>
      <c r="D67" s="128"/>
      <c r="E67" s="12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8"/>
      <c r="X67" s="1"/>
      <c r="Y67" s="96"/>
      <c r="Z67" s="96"/>
      <c r="AA67" s="96"/>
      <c r="AB67" s="96"/>
      <c r="AC67" s="96"/>
      <c r="AD67" s="96"/>
    </row>
    <row r="68" spans="1:30" x14ac:dyDescent="0.25">
      <c r="A68" s="24"/>
      <c r="B68" s="128"/>
      <c r="C68" s="1"/>
      <c r="D68" s="128"/>
      <c r="E68" s="12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8"/>
      <c r="X68" s="1"/>
      <c r="Y68" s="96"/>
      <c r="Z68" s="96"/>
      <c r="AA68" s="96"/>
      <c r="AB68" s="96"/>
      <c r="AC68" s="96"/>
      <c r="AD68" s="96"/>
    </row>
    <row r="69" spans="1:30" x14ac:dyDescent="0.25">
      <c r="A69" s="24"/>
      <c r="B69" s="128"/>
      <c r="C69" s="1"/>
      <c r="D69" s="128"/>
      <c r="E69" s="12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8"/>
      <c r="X69" s="1"/>
      <c r="Y69" s="96"/>
      <c r="Z69" s="96"/>
      <c r="AA69" s="96"/>
      <c r="AB69" s="96"/>
      <c r="AC69" s="96"/>
      <c r="AD69" s="96"/>
    </row>
    <row r="70" spans="1:30" x14ac:dyDescent="0.25">
      <c r="A70" s="24"/>
      <c r="B70" s="128"/>
      <c r="C70" s="1"/>
      <c r="D70" s="128"/>
      <c r="E70" s="12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8"/>
      <c r="X70" s="1"/>
      <c r="Y70" s="96"/>
      <c r="Z70" s="96"/>
      <c r="AA70" s="96"/>
      <c r="AB70" s="96"/>
      <c r="AC70" s="96"/>
      <c r="AD70" s="96"/>
    </row>
    <row r="71" spans="1:30" x14ac:dyDescent="0.25">
      <c r="A71" s="24"/>
      <c r="B71" s="128"/>
      <c r="C71" s="1"/>
      <c r="D71" s="128"/>
      <c r="E71" s="12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8"/>
      <c r="X71" s="1"/>
      <c r="Y71" s="96"/>
      <c r="Z71" s="96"/>
      <c r="AA71" s="96"/>
      <c r="AB71" s="96"/>
      <c r="AC71" s="96"/>
      <c r="AD71" s="96"/>
    </row>
    <row r="72" spans="1:30" x14ac:dyDescent="0.25">
      <c r="A72" s="24"/>
      <c r="B72" s="128"/>
      <c r="C72" s="1"/>
      <c r="D72" s="128"/>
      <c r="E72" s="12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8"/>
      <c r="X72" s="1"/>
      <c r="Y72" s="96"/>
      <c r="Z72" s="96"/>
      <c r="AA72" s="96"/>
      <c r="AB72" s="96"/>
      <c r="AC72" s="96"/>
      <c r="AD72" s="96"/>
    </row>
    <row r="73" spans="1:30" x14ac:dyDescent="0.25">
      <c r="A73" s="24"/>
      <c r="B73" s="128"/>
      <c r="C73" s="1"/>
      <c r="D73" s="128"/>
      <c r="E73" s="12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8"/>
      <c r="X73" s="1"/>
      <c r="Y73" s="96"/>
      <c r="Z73" s="96"/>
      <c r="AA73" s="96"/>
      <c r="AB73" s="96"/>
      <c r="AC73" s="96"/>
      <c r="AD73" s="96"/>
    </row>
    <row r="74" spans="1:30" x14ac:dyDescent="0.25">
      <c r="A74" s="24"/>
      <c r="B74" s="128"/>
      <c r="C74" s="1"/>
      <c r="D74" s="128"/>
      <c r="E74" s="12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8"/>
      <c r="X74" s="1"/>
      <c r="Y74" s="96"/>
      <c r="Z74" s="96"/>
      <c r="AA74" s="96"/>
      <c r="AB74" s="96"/>
      <c r="AC74" s="96"/>
      <c r="AD74" s="96"/>
    </row>
    <row r="75" spans="1:30" x14ac:dyDescent="0.25">
      <c r="A75" s="24"/>
      <c r="B75" s="128"/>
      <c r="C75" s="1"/>
      <c r="D75" s="128"/>
      <c r="E75" s="12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8"/>
      <c r="X75" s="1"/>
      <c r="Y75" s="96"/>
      <c r="Z75" s="96"/>
      <c r="AA75" s="96"/>
      <c r="AB75" s="96"/>
      <c r="AC75" s="96"/>
      <c r="AD75" s="96"/>
    </row>
    <row r="76" spans="1:30" x14ac:dyDescent="0.25">
      <c r="A76" s="24"/>
      <c r="B76" s="128"/>
      <c r="C76" s="1"/>
      <c r="D76" s="128"/>
      <c r="E76" s="12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8"/>
      <c r="X76" s="1"/>
      <c r="Y76" s="96"/>
      <c r="Z76" s="96"/>
      <c r="AA76" s="96"/>
      <c r="AB76" s="96"/>
      <c r="AC76" s="96"/>
      <c r="AD76" s="96"/>
    </row>
    <row r="77" spans="1:30" x14ac:dyDescent="0.25">
      <c r="A77" s="24"/>
      <c r="B77" s="128"/>
      <c r="C77" s="1"/>
      <c r="D77" s="128"/>
      <c r="E77" s="12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8"/>
      <c r="X77" s="1"/>
      <c r="Y77" s="96"/>
      <c r="Z77" s="96"/>
      <c r="AA77" s="96"/>
      <c r="AB77" s="96"/>
      <c r="AC77" s="96"/>
      <c r="AD77" s="96"/>
    </row>
    <row r="78" spans="1:30" x14ac:dyDescent="0.25">
      <c r="A78" s="24"/>
      <c r="B78" s="128"/>
      <c r="C78" s="1"/>
      <c r="D78" s="128"/>
      <c r="E78" s="12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8"/>
      <c r="X78" s="1"/>
      <c r="Y78" s="96"/>
      <c r="Z78" s="96"/>
      <c r="AA78" s="96"/>
      <c r="AB78" s="96"/>
      <c r="AC78" s="96"/>
      <c r="AD7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2019-01-26T14:00:40Z</dcterms:modified>
</cp:coreProperties>
</file>